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irls" sheetId="1" r:id="rId1"/>
    <sheet name="boys" sheetId="2" r:id="rId2"/>
    <sheet name="Non scorers" sheetId="3" r:id="rId3"/>
  </sheets>
  <definedNames/>
  <calcPr fullCalcOnLoad="1"/>
</workbook>
</file>

<file path=xl/sharedStrings.xml><?xml version="1.0" encoding="utf-8"?>
<sst xmlns="http://schemas.openxmlformats.org/spreadsheetml/2006/main" count="377" uniqueCount="286">
  <si>
    <t>WASTED</t>
  </si>
  <si>
    <t>CHECK</t>
  </si>
  <si>
    <t>GIRLS</t>
  </si>
  <si>
    <t>70mH</t>
  </si>
  <si>
    <t>A</t>
  </si>
  <si>
    <t>B</t>
  </si>
  <si>
    <t>100m</t>
  </si>
  <si>
    <t>200m</t>
  </si>
  <si>
    <t>800m</t>
  </si>
  <si>
    <t>L.Jump</t>
  </si>
  <si>
    <t>Shot</t>
  </si>
  <si>
    <t>4x100relay</t>
  </si>
  <si>
    <t>BOYS</t>
  </si>
  <si>
    <t>75mH</t>
  </si>
  <si>
    <t>P</t>
  </si>
  <si>
    <t>R</t>
  </si>
  <si>
    <t>non scorers</t>
  </si>
  <si>
    <t>Stevenage</t>
  </si>
  <si>
    <t>Barnet</t>
  </si>
  <si>
    <t xml:space="preserve">Dacorum </t>
  </si>
  <si>
    <t>HertsPh</t>
  </si>
  <si>
    <t>StAlbans</t>
  </si>
  <si>
    <t>Watford</t>
  </si>
  <si>
    <t xml:space="preserve">W </t>
  </si>
  <si>
    <t>Boys totals</t>
  </si>
  <si>
    <t>Girls Totals</t>
  </si>
  <si>
    <t>Boys Totals</t>
  </si>
  <si>
    <t>Match totals</t>
  </si>
  <si>
    <t>First        (6)</t>
  </si>
  <si>
    <t>Second    (5)</t>
  </si>
  <si>
    <t>Third     (4)</t>
  </si>
  <si>
    <t>Fourth     (3)</t>
  </si>
  <si>
    <t>Fifth    (2)</t>
  </si>
  <si>
    <t>Sixth    (1)</t>
  </si>
  <si>
    <t>Position</t>
  </si>
  <si>
    <t>Q</t>
  </si>
  <si>
    <t>E</t>
  </si>
  <si>
    <t>P      12.5</t>
  </si>
  <si>
    <t>C Williams</t>
  </si>
  <si>
    <t>B Carr</t>
  </si>
  <si>
    <t>E     13.5</t>
  </si>
  <si>
    <t>Q      14.6</t>
  </si>
  <si>
    <t>A Sweeney</t>
  </si>
  <si>
    <t>A Evans-Pughe</t>
  </si>
  <si>
    <t>5      18.2</t>
  </si>
  <si>
    <t>G Armogie</t>
  </si>
  <si>
    <t>PP    13.4</t>
  </si>
  <si>
    <t>Z Nunn</t>
  </si>
  <si>
    <t>EE    14.4</t>
  </si>
  <si>
    <t>K Jones</t>
  </si>
  <si>
    <t>QQ      15.6</t>
  </si>
  <si>
    <t>J Howarth</t>
  </si>
  <si>
    <t>Q      15.5</t>
  </si>
  <si>
    <t>B Auburn</t>
  </si>
  <si>
    <t>5      16.1</t>
  </si>
  <si>
    <t>R Lewis</t>
  </si>
  <si>
    <t>E      16.3</t>
  </si>
  <si>
    <t>J McGaully</t>
  </si>
  <si>
    <t>W      16.6</t>
  </si>
  <si>
    <t>A Hudson-Sewell</t>
  </si>
  <si>
    <t>P      17.3</t>
  </si>
  <si>
    <t>T Reading</t>
  </si>
  <si>
    <t>QQ      15.9</t>
  </si>
  <si>
    <t>C Gray</t>
  </si>
  <si>
    <t>PP      17.4</t>
  </si>
  <si>
    <t>EE      19.1</t>
  </si>
  <si>
    <t>M Edey</t>
  </si>
  <si>
    <t>D Town</t>
  </si>
  <si>
    <t>E      13.5</t>
  </si>
  <si>
    <t>A Grist</t>
  </si>
  <si>
    <t>S Rukin</t>
  </si>
  <si>
    <t>S Washbourne</t>
  </si>
  <si>
    <t>P      14.7</t>
  </si>
  <si>
    <t>M Hamilton</t>
  </si>
  <si>
    <t>K Wright</t>
  </si>
  <si>
    <t>W      16.9</t>
  </si>
  <si>
    <t>5      15.0</t>
  </si>
  <si>
    <t>RR      14.8</t>
  </si>
  <si>
    <t>R Parke</t>
  </si>
  <si>
    <t>QQ      14.9</t>
  </si>
  <si>
    <t>B    Shea</t>
  </si>
  <si>
    <t>PP      15.1</t>
  </si>
  <si>
    <t>R    Ouston</t>
  </si>
  <si>
    <t>EE      17.4</t>
  </si>
  <si>
    <t>A Bigley</t>
  </si>
  <si>
    <t>W     14.4</t>
  </si>
  <si>
    <t>E Hurrell</t>
  </si>
  <si>
    <t>P        14.5</t>
  </si>
  <si>
    <t>E Law</t>
  </si>
  <si>
    <t>J Awe</t>
  </si>
  <si>
    <t>E      14.6</t>
  </si>
  <si>
    <t>T Sheren</t>
  </si>
  <si>
    <t>5      14.8</t>
  </si>
  <si>
    <t>A Ajuwon</t>
  </si>
  <si>
    <t>R    16.1</t>
  </si>
  <si>
    <t>B Vernon-Hamilton</t>
  </si>
  <si>
    <t>55      14.1</t>
  </si>
  <si>
    <t>N Robinson</t>
  </si>
  <si>
    <t>QQ      14.2</t>
  </si>
  <si>
    <t>J   Elkes</t>
  </si>
  <si>
    <t>EE      15.0</t>
  </si>
  <si>
    <t>A Forsey</t>
  </si>
  <si>
    <t>WW      15.0</t>
  </si>
  <si>
    <t>A Golledge</t>
  </si>
  <si>
    <t>PP      15.7</t>
  </si>
  <si>
    <t>M Knott</t>
  </si>
  <si>
    <t>RR      16.6</t>
  </si>
  <si>
    <t xml:space="preserve">Stev   </t>
  </si>
  <si>
    <t>J Smith</t>
  </si>
  <si>
    <t>St A</t>
  </si>
  <si>
    <t>A Walker</t>
  </si>
  <si>
    <t>K Barber</t>
  </si>
  <si>
    <t>R        2.34.1</t>
  </si>
  <si>
    <t>E      7.81</t>
  </si>
  <si>
    <t>A Smith</t>
  </si>
  <si>
    <t>Q      7.07</t>
  </si>
  <si>
    <t>L Saxon</t>
  </si>
  <si>
    <t>5        6.29</t>
  </si>
  <si>
    <t>D West</t>
  </si>
  <si>
    <t>P        6.14</t>
  </si>
  <si>
    <t>R       5.73</t>
  </si>
  <si>
    <t>W     3.58</t>
  </si>
  <si>
    <t>S Lee</t>
  </si>
  <si>
    <t>EE      6.78</t>
  </si>
  <si>
    <t>A Tully</t>
  </si>
  <si>
    <t>QQ      6.57</t>
  </si>
  <si>
    <t>S Proctor</t>
  </si>
  <si>
    <t>55      5.73</t>
  </si>
  <si>
    <t>PP    4.93</t>
  </si>
  <si>
    <t>N  Wickings</t>
  </si>
  <si>
    <t>WW      2.88</t>
  </si>
  <si>
    <t>C Giles</t>
  </si>
  <si>
    <t>Q      4.74</t>
  </si>
  <si>
    <t>5      4.15</t>
  </si>
  <si>
    <t>J Elkes</t>
  </si>
  <si>
    <t>E      4.14</t>
  </si>
  <si>
    <t>N Marvell</t>
  </si>
  <si>
    <t>L Dormer</t>
  </si>
  <si>
    <t>W      3.50</t>
  </si>
  <si>
    <t>RR    3.18</t>
  </si>
  <si>
    <t>T Church</t>
  </si>
  <si>
    <t>QQ       4.11</t>
  </si>
  <si>
    <t>55      4.06</t>
  </si>
  <si>
    <t>T Warner</t>
  </si>
  <si>
    <t>P       3.91</t>
  </si>
  <si>
    <t>A Sarginson</t>
  </si>
  <si>
    <t>EE      3.53</t>
  </si>
  <si>
    <t>M Wright</t>
  </si>
  <si>
    <t>WW      3.14</t>
  </si>
  <si>
    <t>J Philip</t>
  </si>
  <si>
    <t>R      2.88</t>
  </si>
  <si>
    <t>M Omar</t>
  </si>
  <si>
    <t>W      2.39.4</t>
  </si>
  <si>
    <t>R Armogie</t>
  </si>
  <si>
    <t>E      2.40.0</t>
  </si>
  <si>
    <t>L Farrar</t>
  </si>
  <si>
    <t>Q         2.40.9</t>
  </si>
  <si>
    <t>H Dewhurst</t>
  </si>
  <si>
    <t>M Wickings</t>
  </si>
  <si>
    <t>WW      2.47.6</t>
  </si>
  <si>
    <t>M Steer</t>
  </si>
  <si>
    <t>QQ      2.49.3</t>
  </si>
  <si>
    <t>S Grover</t>
  </si>
  <si>
    <t>EE     2.52.9</t>
  </si>
  <si>
    <t>P      2.54.5</t>
  </si>
  <si>
    <t>B Warner</t>
  </si>
  <si>
    <t>PP       2.55.3</t>
  </si>
  <si>
    <t>C   Webb</t>
  </si>
  <si>
    <t>55     2.51.8</t>
  </si>
  <si>
    <t>5       2.56.3</t>
  </si>
  <si>
    <t>E Shepherd</t>
  </si>
  <si>
    <t>P    2.21.3</t>
  </si>
  <si>
    <t>S Byrne</t>
  </si>
  <si>
    <t>W     2.22.8</t>
  </si>
  <si>
    <t>J McMurray</t>
  </si>
  <si>
    <t>Q    2.29.5</t>
  </si>
  <si>
    <t>O Glynn</t>
  </si>
  <si>
    <t>E      2.35.4</t>
  </si>
  <si>
    <t>P Spicer</t>
  </si>
  <si>
    <t>5      2.44.1</t>
  </si>
  <si>
    <t>M Rosco</t>
  </si>
  <si>
    <t>R     2.46 1</t>
  </si>
  <si>
    <t>A Walshe</t>
  </si>
  <si>
    <t>PP      2.35.4</t>
  </si>
  <si>
    <t>W Hollins</t>
  </si>
  <si>
    <t>QQ     2.37.9</t>
  </si>
  <si>
    <t>R Dormer</t>
  </si>
  <si>
    <t>WW       2.39.7</t>
  </si>
  <si>
    <t>O Poulain</t>
  </si>
  <si>
    <t>StA</t>
  </si>
  <si>
    <t>2.37.9</t>
  </si>
  <si>
    <t>HPX</t>
  </si>
  <si>
    <t>2.52.1</t>
  </si>
  <si>
    <t>A Hudson Sewell</t>
  </si>
  <si>
    <t>2.53.7</t>
  </si>
  <si>
    <t>J Williams</t>
  </si>
  <si>
    <t>P      27.1</t>
  </si>
  <si>
    <t>C Wingfield</t>
  </si>
  <si>
    <t>R       28.8</t>
  </si>
  <si>
    <t>A Gates</t>
  </si>
  <si>
    <t>5    30.1</t>
  </si>
  <si>
    <t>K Page</t>
  </si>
  <si>
    <t>A Rukin</t>
  </si>
  <si>
    <t>Q         32.8</t>
  </si>
  <si>
    <t>C Bentley</t>
  </si>
  <si>
    <t>W     34.2</t>
  </si>
  <si>
    <t>A Rackham</t>
  </si>
  <si>
    <t>55    30.8</t>
  </si>
  <si>
    <t>PP     31.8</t>
  </si>
  <si>
    <t>QQ      32.5</t>
  </si>
  <si>
    <t>A Moores</t>
  </si>
  <si>
    <t>EE      32.7</t>
  </si>
  <si>
    <t>S Bentley</t>
  </si>
  <si>
    <t>W          32.9</t>
  </si>
  <si>
    <t>Q      28.6</t>
  </si>
  <si>
    <t>P De'Ath</t>
  </si>
  <si>
    <t>5      29.8</t>
  </si>
  <si>
    <t>P      30.6</t>
  </si>
  <si>
    <t>R      31.4</t>
  </si>
  <si>
    <t>W        31.6</t>
  </si>
  <si>
    <t>L Glynn</t>
  </si>
  <si>
    <t>E       34.9</t>
  </si>
  <si>
    <t>QQ       29.0</t>
  </si>
  <si>
    <t>N Marvel</t>
  </si>
  <si>
    <t>PP      30.0</t>
  </si>
  <si>
    <t>G Franchini</t>
  </si>
  <si>
    <t>RR        32.4</t>
  </si>
  <si>
    <t>O Hopping</t>
  </si>
  <si>
    <t>EE    33.7</t>
  </si>
  <si>
    <t>J Gates</t>
  </si>
  <si>
    <t>55      33.7</t>
  </si>
  <si>
    <t>WW   34.8</t>
  </si>
  <si>
    <t>HPX  P   56.7</t>
  </si>
  <si>
    <t>D&amp;T   E   57.6</t>
  </si>
  <si>
    <t>Bar    R    58.7</t>
  </si>
  <si>
    <t>St A    Q    59.9</t>
  </si>
  <si>
    <t>Stev    5    60.4</t>
  </si>
  <si>
    <t>Wat   W      66.0</t>
  </si>
  <si>
    <t>St A  QQ   56.0</t>
  </si>
  <si>
    <t>Stev    5     57.9</t>
  </si>
  <si>
    <t>Wat   W   58.9</t>
  </si>
  <si>
    <t>HPX   P      59.4</t>
  </si>
  <si>
    <t>D&amp;T    E   61.4</t>
  </si>
  <si>
    <t>Bar  R   63.1</t>
  </si>
  <si>
    <t>P    4.65</t>
  </si>
  <si>
    <t>Q   3.80</t>
  </si>
  <si>
    <t>W    3.47</t>
  </si>
  <si>
    <t>E   4.09</t>
  </si>
  <si>
    <t>R    3.75</t>
  </si>
  <si>
    <t>5     3,52</t>
  </si>
  <si>
    <t>PP   3.93</t>
  </si>
  <si>
    <t>EE  3.70</t>
  </si>
  <si>
    <t>QQ   3.51</t>
  </si>
  <si>
    <t>55     3.42</t>
  </si>
  <si>
    <t>WW   3.28</t>
  </si>
  <si>
    <t>RR     3.14</t>
  </si>
  <si>
    <t>5         7.21</t>
  </si>
  <si>
    <t>Q   6.93</t>
  </si>
  <si>
    <t>E      6.78</t>
  </si>
  <si>
    <t>P       5.70</t>
  </si>
  <si>
    <t>W James</t>
  </si>
  <si>
    <t>W       5.21</t>
  </si>
  <si>
    <t>RR      4.94</t>
  </si>
  <si>
    <t>QQ      5.70</t>
  </si>
  <si>
    <t>M Walker</t>
  </si>
  <si>
    <t>WW     4.75</t>
  </si>
  <si>
    <t>P    4.70</t>
  </si>
  <si>
    <t>55     4.55</t>
  </si>
  <si>
    <t>L Huntingford</t>
  </si>
  <si>
    <t>EE      4.34</t>
  </si>
  <si>
    <t>R     14.6`</t>
  </si>
  <si>
    <t>E      31.3</t>
  </si>
  <si>
    <t>D Longdon</t>
  </si>
  <si>
    <t>100m B</t>
  </si>
  <si>
    <t>800m B</t>
  </si>
  <si>
    <t xml:space="preserve">PP    4.06 </t>
  </si>
  <si>
    <t>LJ   B</t>
  </si>
  <si>
    <t>Stev</t>
  </si>
  <si>
    <t>4 x 100 R (mixed)</t>
  </si>
  <si>
    <t>St Albans</t>
  </si>
  <si>
    <t>D&amp;T</t>
  </si>
  <si>
    <t>Congratulations to  St Albans AC-  trophy returns to them after</t>
  </si>
  <si>
    <t>Apologies for delay in producing this result-- couldn’t get started until</t>
  </si>
  <si>
    <t>7.40!!!</t>
  </si>
  <si>
    <t>a few years.</t>
  </si>
  <si>
    <t>c/fwd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</si>
</sst>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12"/>
      <color indexed="10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 textRotation="255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 textRotation="255"/>
    </xf>
    <xf numFmtId="0" fontId="1" fillId="0" borderId="1" xfId="0" applyFont="1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Border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textRotation="255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 quotePrefix="1">
      <alignment vertical="top"/>
    </xf>
    <xf numFmtId="0" fontId="0" fillId="0" borderId="1" xfId="0" applyBorder="1" applyAlignment="1">
      <alignment horizontal="right" vertical="top" textRotation="255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right" vertical="top" textRotation="255"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vertical="top" textRotation="255"/>
    </xf>
    <xf numFmtId="0" fontId="0" fillId="0" borderId="5" xfId="0" applyBorder="1" applyAlignment="1">
      <alignment/>
    </xf>
    <xf numFmtId="0" fontId="1" fillId="0" borderId="6" xfId="0" applyFont="1" applyBorder="1" applyAlignment="1">
      <alignment vertical="top" textRotation="255"/>
    </xf>
    <xf numFmtId="0" fontId="0" fillId="0" borderId="6" xfId="0" applyBorder="1" applyAlignment="1">
      <alignment/>
    </xf>
    <xf numFmtId="10" fontId="5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7" xfId="0" applyFont="1" applyFill="1" applyBorder="1" applyAlignment="1">
      <alignment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 quotePrefix="1">
      <alignment vertical="top"/>
    </xf>
    <xf numFmtId="0" fontId="7" fillId="0" borderId="0" xfId="0" applyFont="1" applyAlignment="1">
      <alignment vertical="top" textRotation="255"/>
    </xf>
    <xf numFmtId="0" fontId="5" fillId="0" borderId="1" xfId="0" applyFont="1" applyBorder="1" applyAlignment="1">
      <alignment vertical="top" textRotation="255"/>
    </xf>
    <xf numFmtId="0" fontId="8" fillId="0" borderId="1" xfId="0" applyFont="1" applyBorder="1" applyAlignment="1">
      <alignment vertical="top" textRotation="255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vertical="top" textRotation="255"/>
    </xf>
    <xf numFmtId="0" fontId="8" fillId="0" borderId="1" xfId="0" applyFont="1" applyBorder="1" applyAlignment="1">
      <alignment vertical="top" textRotation="255"/>
    </xf>
    <xf numFmtId="0" fontId="5" fillId="0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38" sqref="O38"/>
    </sheetView>
  </sheetViews>
  <sheetFormatPr defaultColWidth="9.140625" defaultRowHeight="12.75"/>
  <cols>
    <col min="1" max="1" width="6.57421875" style="0" customWidth="1"/>
    <col min="2" max="2" width="3.7109375" style="0" customWidth="1"/>
    <col min="3" max="8" width="12.7109375" style="0" customWidth="1"/>
    <col min="9" max="15" width="4.7109375" style="1" customWidth="1"/>
    <col min="16" max="16" width="5.28125" style="1" customWidth="1"/>
    <col min="17" max="17" width="7.421875" style="0" customWidth="1"/>
  </cols>
  <sheetData>
    <row r="1" spans="1:17" ht="101.25">
      <c r="A1" s="5" t="s">
        <v>2</v>
      </c>
      <c r="B1" s="5"/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5" t="s">
        <v>18</v>
      </c>
      <c r="J1" s="35" t="s">
        <v>19</v>
      </c>
      <c r="K1" s="35" t="s">
        <v>20</v>
      </c>
      <c r="L1" s="35" t="s">
        <v>21</v>
      </c>
      <c r="M1" s="35" t="s">
        <v>17</v>
      </c>
      <c r="N1" s="35" t="s">
        <v>22</v>
      </c>
      <c r="O1" s="35"/>
      <c r="P1" s="36" t="s">
        <v>0</v>
      </c>
      <c r="Q1" s="36" t="s">
        <v>1</v>
      </c>
    </row>
    <row r="2" spans="1:17" ht="12.75" customHeight="1">
      <c r="A2" s="3"/>
      <c r="B2" s="3"/>
      <c r="C2" s="3"/>
      <c r="D2" s="3"/>
      <c r="E2" s="3"/>
      <c r="F2" s="3"/>
      <c r="G2" s="3"/>
      <c r="H2" s="3"/>
      <c r="I2" s="12" t="s">
        <v>15</v>
      </c>
      <c r="J2" s="13" t="s">
        <v>36</v>
      </c>
      <c r="K2" s="13" t="s">
        <v>14</v>
      </c>
      <c r="L2" s="13" t="s">
        <v>35</v>
      </c>
      <c r="M2" s="13">
        <v>5</v>
      </c>
      <c r="N2" s="13" t="s">
        <v>23</v>
      </c>
      <c r="O2" s="13"/>
      <c r="P2" s="4"/>
      <c r="Q2" s="3"/>
    </row>
    <row r="3" spans="1:17" ht="12.75" customHeight="1">
      <c r="A3" s="3" t="s">
        <v>3</v>
      </c>
      <c r="B3" s="3" t="s">
        <v>4</v>
      </c>
      <c r="C3" s="20" t="s">
        <v>39</v>
      </c>
      <c r="D3" s="20" t="s">
        <v>38</v>
      </c>
      <c r="E3" s="20" t="s">
        <v>42</v>
      </c>
      <c r="F3" s="20" t="s">
        <v>43</v>
      </c>
      <c r="G3" s="20"/>
      <c r="H3" s="20"/>
      <c r="I3" s="7"/>
      <c r="J3" s="7"/>
      <c r="K3" s="7"/>
      <c r="L3" s="7"/>
      <c r="M3" s="7"/>
      <c r="N3" s="7"/>
      <c r="O3" s="7"/>
      <c r="P3" s="7"/>
      <c r="Q3" s="6"/>
    </row>
    <row r="4" spans="1:17" ht="12.75">
      <c r="A4" s="3"/>
      <c r="B4" s="3"/>
      <c r="C4" s="20" t="s">
        <v>37</v>
      </c>
      <c r="D4" s="20" t="s">
        <v>40</v>
      </c>
      <c r="E4" s="20" t="s">
        <v>41</v>
      </c>
      <c r="F4" s="20" t="s">
        <v>44</v>
      </c>
      <c r="G4" s="20"/>
      <c r="H4" s="20"/>
      <c r="I4" s="7"/>
      <c r="J4" s="7">
        <v>5</v>
      </c>
      <c r="K4" s="7">
        <v>6</v>
      </c>
      <c r="L4" s="7">
        <v>4</v>
      </c>
      <c r="M4" s="7">
        <v>3</v>
      </c>
      <c r="N4" s="7"/>
      <c r="O4" s="7"/>
      <c r="P4" s="7">
        <f>21-I4-J4-K4-L4-M4-N4</f>
        <v>3</v>
      </c>
      <c r="Q4" s="6">
        <f>SUM(I4:P4)</f>
        <v>21</v>
      </c>
    </row>
    <row r="5" spans="1:17" ht="12.75">
      <c r="A5" s="3"/>
      <c r="B5" s="3" t="s">
        <v>5</v>
      </c>
      <c r="C5" s="20" t="s">
        <v>45</v>
      </c>
      <c r="D5" s="20" t="s">
        <v>47</v>
      </c>
      <c r="E5" s="20" t="s">
        <v>49</v>
      </c>
      <c r="F5" s="20"/>
      <c r="G5" s="20"/>
      <c r="H5" s="20"/>
      <c r="I5" s="7"/>
      <c r="J5" s="7"/>
      <c r="K5" s="7"/>
      <c r="L5" s="7"/>
      <c r="M5" s="7"/>
      <c r="N5" s="7"/>
      <c r="O5" s="7"/>
      <c r="P5" s="7"/>
      <c r="Q5" s="6"/>
    </row>
    <row r="6" spans="1:17" ht="12.75">
      <c r="A6" s="3"/>
      <c r="B6" s="3"/>
      <c r="C6" s="20" t="s">
        <v>46</v>
      </c>
      <c r="D6" s="20" t="s">
        <v>48</v>
      </c>
      <c r="E6" s="20" t="s">
        <v>50</v>
      </c>
      <c r="F6" s="20"/>
      <c r="G6" s="20"/>
      <c r="H6" s="20"/>
      <c r="I6" s="7"/>
      <c r="J6" s="7">
        <v>5</v>
      </c>
      <c r="K6" s="7">
        <v>6</v>
      </c>
      <c r="L6" s="7">
        <v>4</v>
      </c>
      <c r="M6" s="7"/>
      <c r="N6" s="7"/>
      <c r="O6" s="7"/>
      <c r="P6" s="7">
        <f>21-I6-J6-K6-L6-M6-N6</f>
        <v>6</v>
      </c>
      <c r="Q6" s="6">
        <f>SUM(I6:P6)</f>
        <v>21</v>
      </c>
    </row>
    <row r="7" spans="1:17" ht="12.75">
      <c r="A7" s="3" t="s">
        <v>6</v>
      </c>
      <c r="B7" s="3" t="s">
        <v>4</v>
      </c>
      <c r="C7" s="20" t="s">
        <v>67</v>
      </c>
      <c r="D7" s="20" t="s">
        <v>69</v>
      </c>
      <c r="E7" s="20" t="s">
        <v>70</v>
      </c>
      <c r="F7" s="20" t="s">
        <v>71</v>
      </c>
      <c r="G7" s="20" t="s">
        <v>73</v>
      </c>
      <c r="H7" s="20" t="s">
        <v>74</v>
      </c>
      <c r="I7" s="7"/>
      <c r="J7" s="7"/>
      <c r="K7" s="7"/>
      <c r="L7" s="7"/>
      <c r="M7" s="7"/>
      <c r="N7" s="7"/>
      <c r="O7" s="7"/>
      <c r="P7" s="7"/>
      <c r="Q7" s="6"/>
    </row>
    <row r="8" spans="1:17" ht="12.75">
      <c r="A8" s="3"/>
      <c r="B8" s="3"/>
      <c r="C8" s="20" t="s">
        <v>68</v>
      </c>
      <c r="D8" s="20" t="s">
        <v>270</v>
      </c>
      <c r="E8" s="20" t="s">
        <v>41</v>
      </c>
      <c r="F8" s="20" t="s">
        <v>72</v>
      </c>
      <c r="G8" s="29" t="s">
        <v>76</v>
      </c>
      <c r="H8" s="20" t="s">
        <v>75</v>
      </c>
      <c r="I8" s="7">
        <v>5</v>
      </c>
      <c r="J8" s="7">
        <v>6</v>
      </c>
      <c r="K8" s="7">
        <v>3</v>
      </c>
      <c r="L8" s="7">
        <v>4</v>
      </c>
      <c r="M8" s="7">
        <v>2</v>
      </c>
      <c r="N8" s="7">
        <v>1</v>
      </c>
      <c r="O8" s="7"/>
      <c r="P8" s="7">
        <f>21-I8-J8-K8-L8-M8-N8</f>
        <v>0</v>
      </c>
      <c r="Q8" s="6">
        <f>SUM(I8:P8)</f>
        <v>21</v>
      </c>
    </row>
    <row r="9" spans="1:17" ht="12.75">
      <c r="A9" s="3"/>
      <c r="B9" s="3" t="s">
        <v>5</v>
      </c>
      <c r="C9" s="20" t="s">
        <v>66</v>
      </c>
      <c r="D9" s="20" t="s">
        <v>78</v>
      </c>
      <c r="E9" s="20" t="s">
        <v>80</v>
      </c>
      <c r="F9" s="20" t="s">
        <v>82</v>
      </c>
      <c r="G9" s="20"/>
      <c r="H9" s="20"/>
      <c r="I9" s="7"/>
      <c r="J9" s="7"/>
      <c r="K9" s="7"/>
      <c r="L9" s="7"/>
      <c r="M9" s="7"/>
      <c r="N9" s="7"/>
      <c r="O9" s="7"/>
      <c r="P9" s="7"/>
      <c r="Q9" s="6"/>
    </row>
    <row r="10" spans="1:17" ht="12.75">
      <c r="A10" s="3"/>
      <c r="B10" s="3"/>
      <c r="C10" s="20" t="s">
        <v>77</v>
      </c>
      <c r="D10" s="20" t="s">
        <v>79</v>
      </c>
      <c r="E10" s="20" t="s">
        <v>81</v>
      </c>
      <c r="F10" s="20" t="s">
        <v>83</v>
      </c>
      <c r="G10" s="20"/>
      <c r="H10" s="20"/>
      <c r="I10" s="7">
        <v>6</v>
      </c>
      <c r="J10" s="7">
        <v>3</v>
      </c>
      <c r="K10" s="7">
        <v>4</v>
      </c>
      <c r="L10" s="7">
        <v>5</v>
      </c>
      <c r="M10" s="7"/>
      <c r="N10" s="7"/>
      <c r="O10" s="7"/>
      <c r="P10" s="7">
        <f>21-I10-J10-K10-L10-M10-N10</f>
        <v>3</v>
      </c>
      <c r="Q10" s="6">
        <f>SUM(I10:P10)</f>
        <v>21</v>
      </c>
    </row>
    <row r="11" spans="1:17" ht="12.75">
      <c r="A11" s="3" t="s">
        <v>7</v>
      </c>
      <c r="B11" s="3" t="s">
        <v>4</v>
      </c>
      <c r="C11" s="20" t="s">
        <v>195</v>
      </c>
      <c r="D11" s="20" t="s">
        <v>197</v>
      </c>
      <c r="E11" s="20" t="s">
        <v>199</v>
      </c>
      <c r="F11" s="20" t="s">
        <v>201</v>
      </c>
      <c r="G11" s="20" t="s">
        <v>202</v>
      </c>
      <c r="H11" s="20" t="s">
        <v>204</v>
      </c>
      <c r="I11" s="7"/>
      <c r="J11" s="7"/>
      <c r="K11" s="7"/>
      <c r="L11" s="7"/>
      <c r="M11" s="7"/>
      <c r="N11" s="7"/>
      <c r="O11" s="7"/>
      <c r="P11" s="7"/>
      <c r="Q11" s="6"/>
    </row>
    <row r="12" spans="1:17" ht="12.75">
      <c r="A12" s="3"/>
      <c r="B12" s="3"/>
      <c r="C12" s="20" t="s">
        <v>196</v>
      </c>
      <c r="D12" s="20" t="s">
        <v>198</v>
      </c>
      <c r="E12" s="20" t="s">
        <v>200</v>
      </c>
      <c r="F12" s="20" t="s">
        <v>271</v>
      </c>
      <c r="G12" s="20" t="s">
        <v>203</v>
      </c>
      <c r="H12" s="20" t="s">
        <v>205</v>
      </c>
      <c r="I12" s="7">
        <v>5</v>
      </c>
      <c r="J12" s="7">
        <v>3</v>
      </c>
      <c r="K12" s="7">
        <v>6</v>
      </c>
      <c r="L12" s="7">
        <v>2</v>
      </c>
      <c r="M12" s="7">
        <v>4</v>
      </c>
      <c r="N12" s="7">
        <v>1</v>
      </c>
      <c r="O12" s="7"/>
      <c r="P12" s="7">
        <f>21-I12-J12-K12-L12-M12-N12</f>
        <v>0</v>
      </c>
      <c r="Q12" s="6">
        <f>SUM(I12:P12)</f>
        <v>21</v>
      </c>
    </row>
    <row r="13" spans="1:17" ht="12.75">
      <c r="A13" s="3"/>
      <c r="B13" s="3" t="s">
        <v>5</v>
      </c>
      <c r="C13" s="20" t="s">
        <v>206</v>
      </c>
      <c r="D13" s="20" t="s">
        <v>126</v>
      </c>
      <c r="E13" s="20" t="s">
        <v>124</v>
      </c>
      <c r="F13" s="20" t="s">
        <v>210</v>
      </c>
      <c r="G13" s="20" t="s">
        <v>212</v>
      </c>
      <c r="H13" s="20"/>
      <c r="I13" s="7"/>
      <c r="J13" s="7"/>
      <c r="K13" s="7"/>
      <c r="L13" s="7"/>
      <c r="M13" s="7"/>
      <c r="N13" s="7"/>
      <c r="O13" s="7"/>
      <c r="P13" s="7"/>
      <c r="Q13" s="6"/>
    </row>
    <row r="14" spans="1:17" ht="12.75">
      <c r="A14" s="3"/>
      <c r="B14" s="3"/>
      <c r="C14" s="20" t="s">
        <v>207</v>
      </c>
      <c r="D14" s="20" t="s">
        <v>208</v>
      </c>
      <c r="E14" s="20" t="s">
        <v>209</v>
      </c>
      <c r="F14" s="20" t="s">
        <v>211</v>
      </c>
      <c r="G14" s="20" t="s">
        <v>213</v>
      </c>
      <c r="H14" s="20"/>
      <c r="I14" s="7"/>
      <c r="J14" s="7">
        <v>3</v>
      </c>
      <c r="K14" s="7">
        <v>5</v>
      </c>
      <c r="L14" s="7">
        <v>4</v>
      </c>
      <c r="M14" s="7">
        <v>6</v>
      </c>
      <c r="N14" s="7">
        <v>2</v>
      </c>
      <c r="O14" s="7"/>
      <c r="P14" s="7">
        <f>21-I14-J14-K14-L14-M14-N14</f>
        <v>1</v>
      </c>
      <c r="Q14" s="6">
        <f>SUM(I14:P14)</f>
        <v>21</v>
      </c>
    </row>
    <row r="15" spans="1:17" ht="12.75">
      <c r="A15" s="3" t="s">
        <v>8</v>
      </c>
      <c r="B15" s="3" t="s">
        <v>4</v>
      </c>
      <c r="C15" s="20" t="s">
        <v>111</v>
      </c>
      <c r="D15" s="20" t="s">
        <v>151</v>
      </c>
      <c r="E15" s="20" t="s">
        <v>153</v>
      </c>
      <c r="F15" s="20" t="s">
        <v>155</v>
      </c>
      <c r="G15" s="20" t="s">
        <v>157</v>
      </c>
      <c r="H15" s="20" t="s">
        <v>118</v>
      </c>
      <c r="I15" s="7"/>
      <c r="J15" s="7"/>
      <c r="K15" s="7"/>
      <c r="L15" s="7"/>
      <c r="M15" s="7"/>
      <c r="N15" s="7"/>
      <c r="O15" s="7"/>
      <c r="P15" s="7"/>
      <c r="Q15" s="6"/>
    </row>
    <row r="16" spans="1:17" ht="12.75">
      <c r="A16" s="3"/>
      <c r="B16" s="3"/>
      <c r="C16" s="20" t="s">
        <v>112</v>
      </c>
      <c r="D16" s="20" t="s">
        <v>152</v>
      </c>
      <c r="E16" s="20" t="s">
        <v>154</v>
      </c>
      <c r="F16" s="20" t="s">
        <v>156</v>
      </c>
      <c r="G16" s="20" t="s">
        <v>168</v>
      </c>
      <c r="H16" s="20" t="s">
        <v>164</v>
      </c>
      <c r="I16" s="7">
        <v>6</v>
      </c>
      <c r="J16" s="7">
        <v>4</v>
      </c>
      <c r="K16" s="7">
        <v>1</v>
      </c>
      <c r="L16" s="7">
        <v>3</v>
      </c>
      <c r="M16" s="7">
        <v>2</v>
      </c>
      <c r="N16" s="7">
        <v>5</v>
      </c>
      <c r="O16" s="7"/>
      <c r="P16" s="7">
        <f>21-I16-J16-K16-L16-M16-N16</f>
        <v>0</v>
      </c>
      <c r="Q16" s="6">
        <f>SUM(I16:P16)</f>
        <v>21</v>
      </c>
    </row>
    <row r="17" spans="1:17" ht="12.75">
      <c r="A17" s="3"/>
      <c r="B17" s="3" t="s">
        <v>5</v>
      </c>
      <c r="C17" s="20" t="s">
        <v>158</v>
      </c>
      <c r="D17" s="20" t="s">
        <v>160</v>
      </c>
      <c r="E17" s="20" t="s">
        <v>162</v>
      </c>
      <c r="F17" s="20" t="s">
        <v>165</v>
      </c>
      <c r="G17" s="20" t="s">
        <v>167</v>
      </c>
      <c r="H17" s="20"/>
      <c r="I17" s="7"/>
      <c r="J17" s="7"/>
      <c r="K17" s="7"/>
      <c r="L17" s="7"/>
      <c r="M17" s="7"/>
      <c r="N17" s="7"/>
      <c r="O17" s="7"/>
      <c r="P17" s="7"/>
      <c r="Q17" s="6"/>
    </row>
    <row r="18" spans="1:17" ht="12.75">
      <c r="A18" s="3"/>
      <c r="B18" s="3"/>
      <c r="C18" s="20" t="s">
        <v>159</v>
      </c>
      <c r="D18" s="20" t="s">
        <v>161</v>
      </c>
      <c r="E18" s="20" t="s">
        <v>163</v>
      </c>
      <c r="F18" s="20" t="s">
        <v>166</v>
      </c>
      <c r="G18" s="20" t="s">
        <v>169</v>
      </c>
      <c r="H18" s="20"/>
      <c r="I18" s="7"/>
      <c r="J18" s="7">
        <v>4</v>
      </c>
      <c r="K18" s="7">
        <v>3</v>
      </c>
      <c r="L18" s="7">
        <v>5</v>
      </c>
      <c r="M18" s="7">
        <v>2</v>
      </c>
      <c r="N18" s="7">
        <v>6</v>
      </c>
      <c r="O18" s="7"/>
      <c r="P18" s="7">
        <f>21-I18-J18-K18-L18-M18-N18</f>
        <v>1</v>
      </c>
      <c r="Q18" s="6">
        <f>SUM(I18:P18)</f>
        <v>21</v>
      </c>
    </row>
    <row r="19" spans="1:17" ht="12.75">
      <c r="A19" s="3" t="s">
        <v>9</v>
      </c>
      <c r="B19" s="3" t="s">
        <v>4</v>
      </c>
      <c r="C19" s="20" t="s">
        <v>195</v>
      </c>
      <c r="D19" s="31" t="s">
        <v>122</v>
      </c>
      <c r="E19" s="20" t="s">
        <v>70</v>
      </c>
      <c r="F19" s="20" t="s">
        <v>197</v>
      </c>
      <c r="G19" s="20" t="s">
        <v>199</v>
      </c>
      <c r="H19" s="20" t="s">
        <v>151</v>
      </c>
      <c r="I19" s="7"/>
      <c r="J19" s="7"/>
      <c r="K19" s="7"/>
      <c r="L19" s="7"/>
      <c r="M19" s="7"/>
      <c r="N19" s="7"/>
      <c r="O19" s="7"/>
      <c r="P19" s="7"/>
      <c r="Q19" s="6"/>
    </row>
    <row r="20" spans="1:17" ht="12.75">
      <c r="A20" s="3"/>
      <c r="B20" s="3"/>
      <c r="C20" s="20" t="s">
        <v>244</v>
      </c>
      <c r="D20" s="31" t="s">
        <v>247</v>
      </c>
      <c r="E20" s="20" t="s">
        <v>245</v>
      </c>
      <c r="F20" s="20" t="s">
        <v>248</v>
      </c>
      <c r="G20" s="20" t="s">
        <v>249</v>
      </c>
      <c r="H20" s="20" t="s">
        <v>246</v>
      </c>
      <c r="I20" s="7">
        <v>3</v>
      </c>
      <c r="J20" s="7">
        <v>5</v>
      </c>
      <c r="K20" s="7">
        <v>6</v>
      </c>
      <c r="L20" s="7">
        <v>4</v>
      </c>
      <c r="M20" s="7">
        <v>2</v>
      </c>
      <c r="N20" s="7">
        <v>1</v>
      </c>
      <c r="O20" s="7"/>
      <c r="P20" s="7">
        <f>21-I20-J20-K20-L20-M20-N20</f>
        <v>0</v>
      </c>
      <c r="Q20" s="6">
        <f>SUM(I20:P20)</f>
        <v>21</v>
      </c>
    </row>
    <row r="21" spans="1:17" ht="12.75">
      <c r="A21" s="3"/>
      <c r="B21" s="3" t="s">
        <v>5</v>
      </c>
      <c r="C21" s="20" t="s">
        <v>39</v>
      </c>
      <c r="D21" s="20" t="s">
        <v>47</v>
      </c>
      <c r="E21" s="20" t="s">
        <v>272</v>
      </c>
      <c r="F21" s="20" t="s">
        <v>206</v>
      </c>
      <c r="G21" s="20" t="s">
        <v>204</v>
      </c>
      <c r="H21" s="20" t="s">
        <v>69</v>
      </c>
      <c r="I21" s="7"/>
      <c r="J21" s="7"/>
      <c r="K21" s="7"/>
      <c r="L21" s="7"/>
      <c r="M21" s="7"/>
      <c r="N21" s="7"/>
      <c r="O21" s="7"/>
      <c r="P21" s="7"/>
      <c r="Q21" s="6"/>
    </row>
    <row r="22" spans="1:17" ht="12.75">
      <c r="A22" s="3"/>
      <c r="B22" s="3"/>
      <c r="C22" s="20" t="s">
        <v>250</v>
      </c>
      <c r="D22" s="20" t="s">
        <v>251</v>
      </c>
      <c r="E22" s="20" t="s">
        <v>252</v>
      </c>
      <c r="F22" s="20" t="s">
        <v>253</v>
      </c>
      <c r="G22" s="20" t="s">
        <v>254</v>
      </c>
      <c r="H22" s="20" t="s">
        <v>255</v>
      </c>
      <c r="I22" s="7">
        <v>1</v>
      </c>
      <c r="J22" s="7">
        <v>5</v>
      </c>
      <c r="K22" s="7">
        <v>6</v>
      </c>
      <c r="L22" s="7">
        <v>4</v>
      </c>
      <c r="M22" s="7">
        <v>3</v>
      </c>
      <c r="N22" s="7">
        <v>2</v>
      </c>
      <c r="O22" s="7"/>
      <c r="P22" s="7">
        <f>21-I22-J22-K22-L22-M22-N22</f>
        <v>0</v>
      </c>
      <c r="Q22" s="6">
        <f>SUM(I22:P22)</f>
        <v>21</v>
      </c>
    </row>
    <row r="23" spans="1:17" ht="12.75">
      <c r="A23" s="3" t="s">
        <v>10</v>
      </c>
      <c r="B23" s="3" t="s">
        <v>4</v>
      </c>
      <c r="C23" s="20" t="s">
        <v>67</v>
      </c>
      <c r="D23" s="20" t="s">
        <v>114</v>
      </c>
      <c r="E23" s="20" t="s">
        <v>116</v>
      </c>
      <c r="F23" s="20" t="s">
        <v>118</v>
      </c>
      <c r="G23" s="20" t="s">
        <v>66</v>
      </c>
      <c r="H23" s="20" t="s">
        <v>74</v>
      </c>
      <c r="I23" s="7"/>
      <c r="J23" s="7"/>
      <c r="K23" s="7"/>
      <c r="L23" s="7"/>
      <c r="M23" s="7"/>
      <c r="N23" s="7"/>
      <c r="O23" s="7"/>
      <c r="P23" s="7"/>
      <c r="Q23" s="6"/>
    </row>
    <row r="24" spans="1:17" ht="12.75">
      <c r="A24" s="3"/>
      <c r="B24" s="3"/>
      <c r="C24" s="20" t="s">
        <v>113</v>
      </c>
      <c r="D24" s="20" t="s">
        <v>115</v>
      </c>
      <c r="E24" s="20" t="s">
        <v>117</v>
      </c>
      <c r="F24" s="20" t="s">
        <v>119</v>
      </c>
      <c r="G24" s="20" t="s">
        <v>120</v>
      </c>
      <c r="H24" s="20" t="s">
        <v>121</v>
      </c>
      <c r="I24" s="7">
        <v>2</v>
      </c>
      <c r="J24" s="7">
        <v>6</v>
      </c>
      <c r="K24" s="7">
        <v>3</v>
      </c>
      <c r="L24" s="7">
        <v>5</v>
      </c>
      <c r="M24" s="7">
        <v>4</v>
      </c>
      <c r="N24" s="7">
        <v>1</v>
      </c>
      <c r="O24" s="7"/>
      <c r="P24" s="7">
        <f>21-I24-J24-K24-L24-M24-N24</f>
        <v>0</v>
      </c>
      <c r="Q24" s="6">
        <f>SUM(I24:P24)</f>
        <v>21</v>
      </c>
    </row>
    <row r="25" spans="1:17" ht="12.75">
      <c r="A25" s="3"/>
      <c r="B25" s="3" t="s">
        <v>5</v>
      </c>
      <c r="C25" s="20" t="s">
        <v>122</v>
      </c>
      <c r="D25" s="20" t="s">
        <v>124</v>
      </c>
      <c r="E25" s="20" t="s">
        <v>73</v>
      </c>
      <c r="F25" s="20" t="s">
        <v>126</v>
      </c>
      <c r="G25" s="20" t="s">
        <v>129</v>
      </c>
      <c r="H25" s="20"/>
      <c r="I25" s="7"/>
      <c r="J25" s="7"/>
      <c r="K25" s="7"/>
      <c r="L25" s="7"/>
      <c r="M25" s="7"/>
      <c r="N25" s="7"/>
      <c r="O25" s="7"/>
      <c r="P25" s="7"/>
      <c r="Q25" s="6"/>
    </row>
    <row r="26" spans="1:17" ht="12.75">
      <c r="A26" s="3"/>
      <c r="B26" s="3"/>
      <c r="C26" s="20" t="s">
        <v>123</v>
      </c>
      <c r="D26" s="20" t="s">
        <v>125</v>
      </c>
      <c r="E26" s="20" t="s">
        <v>127</v>
      </c>
      <c r="F26" s="20" t="s">
        <v>128</v>
      </c>
      <c r="G26" s="20" t="s">
        <v>130</v>
      </c>
      <c r="H26" s="20"/>
      <c r="I26" s="7"/>
      <c r="J26" s="7">
        <v>6</v>
      </c>
      <c r="K26" s="7">
        <v>3</v>
      </c>
      <c r="L26" s="7">
        <v>5</v>
      </c>
      <c r="M26" s="7">
        <v>4</v>
      </c>
      <c r="N26" s="7">
        <v>2</v>
      </c>
      <c r="O26" s="7"/>
      <c r="P26" s="7">
        <f>21-I26-J26-K26-L26-M26-N26</f>
        <v>1</v>
      </c>
      <c r="Q26" s="6">
        <f>SUM(I26:P26)</f>
        <v>21</v>
      </c>
    </row>
    <row r="27" spans="1:17" ht="12.75">
      <c r="A27" s="3" t="s">
        <v>11</v>
      </c>
      <c r="B27" s="3"/>
      <c r="C27" s="20" t="s">
        <v>232</v>
      </c>
      <c r="D27" s="20" t="s">
        <v>233</v>
      </c>
      <c r="E27" s="20" t="s">
        <v>234</v>
      </c>
      <c r="F27" s="20" t="s">
        <v>235</v>
      </c>
      <c r="G27" s="20" t="s">
        <v>236</v>
      </c>
      <c r="H27" s="20" t="s">
        <v>237</v>
      </c>
      <c r="I27" s="7">
        <v>4</v>
      </c>
      <c r="J27" s="7">
        <v>5</v>
      </c>
      <c r="K27" s="7">
        <v>6</v>
      </c>
      <c r="L27" s="7">
        <v>3</v>
      </c>
      <c r="M27" s="7">
        <v>2</v>
      </c>
      <c r="N27" s="7">
        <v>1</v>
      </c>
      <c r="O27" s="7"/>
      <c r="P27" s="7">
        <f>21-I27-J27-K27-L27-M27-N27</f>
        <v>0</v>
      </c>
      <c r="Q27" s="6">
        <f>SUM(I27:P27)</f>
        <v>21</v>
      </c>
    </row>
    <row r="28" spans="1:17" ht="12.75">
      <c r="A28" s="16"/>
      <c r="B28" s="16"/>
      <c r="C28" s="37"/>
      <c r="D28" s="37"/>
      <c r="E28" s="37"/>
      <c r="F28" s="37"/>
      <c r="G28" s="37"/>
      <c r="H28" s="37"/>
      <c r="I28" s="7"/>
      <c r="J28" s="7"/>
      <c r="K28" s="7"/>
      <c r="L28" s="7"/>
      <c r="M28" s="7"/>
      <c r="N28" s="7"/>
      <c r="O28" s="7"/>
      <c r="P28" s="7"/>
      <c r="Q28" s="6"/>
    </row>
    <row r="29" spans="6:17" ht="12.75">
      <c r="F29" s="2"/>
      <c r="H29" t="s">
        <v>25</v>
      </c>
      <c r="I29" s="14">
        <f>SUM(I2:I27)</f>
        <v>32</v>
      </c>
      <c r="J29" s="14">
        <f>SUM(J2:J27)</f>
        <v>60</v>
      </c>
      <c r="K29" s="14">
        <f>SUM(K2:K27)</f>
        <v>58</v>
      </c>
      <c r="L29" s="14">
        <f>SUM(L2:L27)</f>
        <v>52</v>
      </c>
      <c r="M29" s="14">
        <f>SUM(M3:M27)</f>
        <v>34</v>
      </c>
      <c r="N29" s="14">
        <f>SUM(N2:N27)</f>
        <v>22</v>
      </c>
      <c r="O29" s="7"/>
      <c r="P29" s="15">
        <f>SUM(P2:P27)</f>
        <v>15</v>
      </c>
      <c r="Q29" s="6">
        <f>SUM(I29:P29)</f>
        <v>273</v>
      </c>
    </row>
    <row r="30" spans="3:16" ht="12.75">
      <c r="C30" s="39" t="s">
        <v>281</v>
      </c>
      <c r="F30" s="2"/>
      <c r="I30" s="9"/>
      <c r="J30" s="9"/>
      <c r="K30" s="9"/>
      <c r="L30" s="9"/>
      <c r="M30" s="9"/>
      <c r="N30" s="8"/>
      <c r="O30" s="8"/>
      <c r="P30" s="9"/>
    </row>
    <row r="31" spans="3:17" ht="12.75">
      <c r="C31" s="39" t="s">
        <v>284</v>
      </c>
      <c r="F31" s="2"/>
      <c r="H31" t="s">
        <v>26</v>
      </c>
      <c r="I31" s="33">
        <f>boys!I28</f>
        <v>14</v>
      </c>
      <c r="J31" s="33">
        <f>boys!J28</f>
        <v>37</v>
      </c>
      <c r="K31" s="33">
        <f>boys!K28</f>
        <v>52</v>
      </c>
      <c r="L31" s="33">
        <f>boys!L28</f>
        <v>71</v>
      </c>
      <c r="M31" s="33">
        <f>boys!M28</f>
        <v>46</v>
      </c>
      <c r="N31" s="33">
        <f>boys!N28</f>
        <v>39</v>
      </c>
      <c r="O31" s="7"/>
      <c r="P31" s="17">
        <f>boys!P28</f>
        <v>14</v>
      </c>
      <c r="Q31" s="17">
        <f>boys!Q28</f>
        <v>273</v>
      </c>
    </row>
    <row r="32" ht="12.75">
      <c r="J32" s="21"/>
    </row>
    <row r="33" spans="3:17" ht="12.75" customHeight="1">
      <c r="C33" s="38" t="s">
        <v>282</v>
      </c>
      <c r="H33" t="s">
        <v>27</v>
      </c>
      <c r="I33" s="22">
        <f aca="true" t="shared" si="0" ref="I33:N33">SUM(I29:I31)</f>
        <v>46</v>
      </c>
      <c r="J33" s="22">
        <f t="shared" si="0"/>
        <v>97</v>
      </c>
      <c r="K33" s="22">
        <f t="shared" si="0"/>
        <v>110</v>
      </c>
      <c r="L33" s="22">
        <f t="shared" si="0"/>
        <v>123</v>
      </c>
      <c r="M33" s="22">
        <f t="shared" si="0"/>
        <v>80</v>
      </c>
      <c r="N33" s="22">
        <f t="shared" si="0"/>
        <v>61</v>
      </c>
      <c r="O33" s="18"/>
      <c r="P33" s="17">
        <f>546-I33-J33-K33-L33-M33-N33</f>
        <v>29</v>
      </c>
      <c r="Q33" s="6">
        <f>SUM(I33:P33)</f>
        <v>546</v>
      </c>
    </row>
    <row r="34" spans="3:14" ht="15">
      <c r="C34" s="19" t="s">
        <v>283</v>
      </c>
      <c r="H34" s="19" t="s">
        <v>34</v>
      </c>
      <c r="I34" s="34">
        <v>6</v>
      </c>
      <c r="J34" s="34">
        <v>3</v>
      </c>
      <c r="K34" s="34">
        <v>2</v>
      </c>
      <c r="L34" s="34">
        <v>1</v>
      </c>
      <c r="M34" s="34">
        <v>4</v>
      </c>
      <c r="N34" s="34">
        <v>5</v>
      </c>
    </row>
  </sheetData>
  <printOptions/>
  <pageMargins left="0.35433070866141736" right="0.35433070866141736" top="0.7086614173228347" bottom="0.1968503937007874" header="0.31496062992125984" footer="0.5118110236220472"/>
  <pageSetup horizontalDpi="200" verticalDpi="200" orientation="landscape" paperSize="9" r:id="rId1"/>
  <headerFooter alignWithMargins="0">
    <oddHeader>&amp;LHERTS ASSOC OF ATHLETIC AND RUNNING CLUBS&amp;Cu13 CHALLENGE
GIRLS
&amp;RST ALBANS
JUNE 7 2006</oddHeader>
  </headerFooter>
  <ignoredErrors>
    <ignoredError sqref="M2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pane xSplit="1" ySplit="2" topLeftCell="B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4" sqref="N34"/>
    </sheetView>
  </sheetViews>
  <sheetFormatPr defaultColWidth="9.140625" defaultRowHeight="12.75"/>
  <cols>
    <col min="1" max="1" width="6.57421875" style="16" customWidth="1"/>
    <col min="2" max="2" width="3.7109375" style="16" customWidth="1"/>
    <col min="3" max="8" width="12.7109375" style="0" customWidth="1"/>
    <col min="9" max="17" width="4.7109375" style="0" customWidth="1"/>
  </cols>
  <sheetData>
    <row r="1" spans="1:17" ht="101.25">
      <c r="A1" s="27" t="s">
        <v>12</v>
      </c>
      <c r="B1" s="25"/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40" t="s">
        <v>18</v>
      </c>
      <c r="J1" s="40" t="s">
        <v>19</v>
      </c>
      <c r="K1" s="40" t="s">
        <v>20</v>
      </c>
      <c r="L1" s="40" t="s">
        <v>21</v>
      </c>
      <c r="M1" s="40" t="s">
        <v>17</v>
      </c>
      <c r="N1" s="40" t="s">
        <v>22</v>
      </c>
      <c r="O1" s="40"/>
      <c r="P1" s="41" t="s">
        <v>0</v>
      </c>
      <c r="Q1" s="41" t="s">
        <v>1</v>
      </c>
    </row>
    <row r="2" spans="1:17" ht="12.75" customHeight="1">
      <c r="A2" s="27"/>
      <c r="B2" s="25"/>
      <c r="C2" s="20"/>
      <c r="D2" s="20"/>
      <c r="E2" s="20"/>
      <c r="F2" s="20"/>
      <c r="G2" s="20"/>
      <c r="H2" s="20"/>
      <c r="I2" s="12" t="s">
        <v>15</v>
      </c>
      <c r="J2" s="13" t="s">
        <v>36</v>
      </c>
      <c r="K2" s="13" t="s">
        <v>14</v>
      </c>
      <c r="L2" s="13" t="s">
        <v>35</v>
      </c>
      <c r="M2" s="13">
        <v>5</v>
      </c>
      <c r="N2" s="13" t="s">
        <v>23</v>
      </c>
      <c r="O2" s="13"/>
      <c r="P2" s="4"/>
      <c r="Q2" s="3"/>
    </row>
    <row r="3" spans="1:17" ht="12.75" customHeight="1">
      <c r="A3" s="28" t="s">
        <v>13</v>
      </c>
      <c r="B3" s="26" t="s">
        <v>4</v>
      </c>
      <c r="C3" s="20" t="s">
        <v>51</v>
      </c>
      <c r="D3" s="20" t="s">
        <v>53</v>
      </c>
      <c r="E3" s="20" t="s">
        <v>55</v>
      </c>
      <c r="F3" s="20" t="s">
        <v>57</v>
      </c>
      <c r="G3" s="20" t="s">
        <v>59</v>
      </c>
      <c r="H3" s="20"/>
      <c r="I3" s="6"/>
      <c r="J3" s="7"/>
      <c r="K3" s="7"/>
      <c r="L3" s="7"/>
      <c r="M3" s="7"/>
      <c r="N3" s="7"/>
      <c r="O3" s="7"/>
      <c r="P3" s="7"/>
      <c r="Q3" s="6"/>
    </row>
    <row r="4" spans="1:17" ht="12.75">
      <c r="A4" s="28"/>
      <c r="B4" s="26"/>
      <c r="C4" s="20" t="s">
        <v>52</v>
      </c>
      <c r="D4" s="20" t="s">
        <v>54</v>
      </c>
      <c r="E4" s="20" t="s">
        <v>56</v>
      </c>
      <c r="F4" s="20" t="s">
        <v>58</v>
      </c>
      <c r="G4" s="20" t="s">
        <v>60</v>
      </c>
      <c r="H4" s="20"/>
      <c r="I4" s="7"/>
      <c r="J4" s="7">
        <v>4</v>
      </c>
      <c r="K4" s="7">
        <v>2</v>
      </c>
      <c r="L4" s="7">
        <v>6</v>
      </c>
      <c r="M4" s="7">
        <v>5</v>
      </c>
      <c r="N4" s="7">
        <v>3</v>
      </c>
      <c r="O4" s="7"/>
      <c r="P4" s="7">
        <f>21-I4-J4-K4-L4-M4-N4</f>
        <v>1</v>
      </c>
      <c r="Q4" s="6">
        <f>SUM(I4:P4)</f>
        <v>21</v>
      </c>
    </row>
    <row r="5" spans="1:17" ht="12.75">
      <c r="A5" s="28"/>
      <c r="B5" s="26" t="s">
        <v>5</v>
      </c>
      <c r="C5" s="20" t="s">
        <v>61</v>
      </c>
      <c r="D5" s="20" t="s">
        <v>63</v>
      </c>
      <c r="E5" s="20" t="s">
        <v>268</v>
      </c>
      <c r="F5" s="20"/>
      <c r="G5" s="20"/>
      <c r="H5" s="20"/>
      <c r="I5" s="7"/>
      <c r="J5" s="7"/>
      <c r="K5" s="7"/>
      <c r="L5" s="7"/>
      <c r="M5" s="7"/>
      <c r="N5" s="7"/>
      <c r="O5" s="7"/>
      <c r="P5" s="7"/>
      <c r="Q5" s="6"/>
    </row>
    <row r="6" spans="1:17" ht="12.75">
      <c r="A6" s="28"/>
      <c r="B6" s="26"/>
      <c r="C6" s="20" t="s">
        <v>62</v>
      </c>
      <c r="D6" s="20" t="s">
        <v>64</v>
      </c>
      <c r="E6" s="20" t="s">
        <v>65</v>
      </c>
      <c r="F6" s="20"/>
      <c r="G6" s="20"/>
      <c r="H6" s="20"/>
      <c r="I6" s="7"/>
      <c r="J6" s="7">
        <v>4</v>
      </c>
      <c r="K6" s="7">
        <v>5</v>
      </c>
      <c r="L6" s="7">
        <v>6</v>
      </c>
      <c r="M6" s="7"/>
      <c r="N6" s="7"/>
      <c r="O6" s="7"/>
      <c r="P6" s="7">
        <f>21-I6-J6-K6-L6-M6-N6</f>
        <v>6</v>
      </c>
      <c r="Q6" s="6">
        <f>SUM(I6:P6)</f>
        <v>21</v>
      </c>
    </row>
    <row r="7" spans="1:17" ht="12.75">
      <c r="A7" s="28" t="s">
        <v>6</v>
      </c>
      <c r="B7" s="26" t="s">
        <v>4</v>
      </c>
      <c r="C7" s="20" t="s">
        <v>84</v>
      </c>
      <c r="D7" s="20" t="s">
        <v>86</v>
      </c>
      <c r="E7" s="20" t="s">
        <v>88</v>
      </c>
      <c r="F7" s="20" t="s">
        <v>89</v>
      </c>
      <c r="G7" s="20" t="s">
        <v>91</v>
      </c>
      <c r="H7" s="20" t="s">
        <v>93</v>
      </c>
      <c r="I7" s="7"/>
      <c r="J7" s="7"/>
      <c r="K7" s="7"/>
      <c r="L7" s="7"/>
      <c r="M7" s="7"/>
      <c r="N7" s="7"/>
      <c r="O7" s="7"/>
      <c r="P7" s="7"/>
      <c r="Q7" s="6"/>
    </row>
    <row r="8" spans="1:17" ht="12.75">
      <c r="A8" s="28"/>
      <c r="B8" s="26"/>
      <c r="C8" s="20" t="s">
        <v>85</v>
      </c>
      <c r="D8" s="20" t="s">
        <v>87</v>
      </c>
      <c r="E8" s="20" t="s">
        <v>41</v>
      </c>
      <c r="F8" s="20" t="s">
        <v>90</v>
      </c>
      <c r="G8" s="29" t="s">
        <v>92</v>
      </c>
      <c r="H8" s="20" t="s">
        <v>94</v>
      </c>
      <c r="I8" s="7">
        <v>1</v>
      </c>
      <c r="J8" s="7">
        <v>3</v>
      </c>
      <c r="K8" s="7">
        <v>5</v>
      </c>
      <c r="L8" s="7">
        <v>4</v>
      </c>
      <c r="M8" s="7">
        <v>2</v>
      </c>
      <c r="N8" s="7">
        <v>6</v>
      </c>
      <c r="O8" s="7"/>
      <c r="P8" s="7">
        <f>21-I8-J8-K8-L8-M8-N8</f>
        <v>0</v>
      </c>
      <c r="Q8" s="6">
        <f>SUM(I8:P8)</f>
        <v>21</v>
      </c>
    </row>
    <row r="9" spans="1:17" ht="12.75">
      <c r="A9" s="28"/>
      <c r="B9" s="26" t="s">
        <v>5</v>
      </c>
      <c r="C9" s="30" t="s">
        <v>95</v>
      </c>
      <c r="D9" s="20" t="s">
        <v>97</v>
      </c>
      <c r="E9" s="20" t="s">
        <v>99</v>
      </c>
      <c r="F9" s="20" t="s">
        <v>101</v>
      </c>
      <c r="G9" s="20" t="s">
        <v>103</v>
      </c>
      <c r="H9" s="20" t="s">
        <v>105</v>
      </c>
      <c r="I9" s="7"/>
      <c r="J9" s="7"/>
      <c r="K9" s="7"/>
      <c r="L9" s="7"/>
      <c r="M9" s="7"/>
      <c r="N9" s="7"/>
      <c r="O9" s="7"/>
      <c r="P9" s="7"/>
      <c r="Q9" s="6"/>
    </row>
    <row r="10" spans="1:17" ht="12.75">
      <c r="A10" s="28"/>
      <c r="B10" s="26"/>
      <c r="C10" s="20" t="s">
        <v>96</v>
      </c>
      <c r="D10" s="20" t="s">
        <v>98</v>
      </c>
      <c r="E10" s="20" t="s">
        <v>100</v>
      </c>
      <c r="F10" s="20" t="s">
        <v>102</v>
      </c>
      <c r="G10" s="20" t="s">
        <v>104</v>
      </c>
      <c r="H10" s="20" t="s">
        <v>106</v>
      </c>
      <c r="I10" s="7">
        <v>1</v>
      </c>
      <c r="J10" s="7">
        <v>4</v>
      </c>
      <c r="K10" s="7">
        <v>2</v>
      </c>
      <c r="L10" s="7">
        <v>5</v>
      </c>
      <c r="M10" s="7">
        <v>6</v>
      </c>
      <c r="N10" s="7">
        <v>3</v>
      </c>
      <c r="O10" s="7"/>
      <c r="P10" s="7">
        <f>21-I10-J10-K10-L10-M10-N10</f>
        <v>0</v>
      </c>
      <c r="Q10" s="6">
        <f>SUM(I10:P10)</f>
        <v>21</v>
      </c>
    </row>
    <row r="11" spans="1:17" ht="12.75">
      <c r="A11" s="28" t="s">
        <v>7</v>
      </c>
      <c r="B11" s="26" t="s">
        <v>4</v>
      </c>
      <c r="C11" s="20" t="s">
        <v>140</v>
      </c>
      <c r="D11" s="20" t="s">
        <v>215</v>
      </c>
      <c r="E11" s="20" t="s">
        <v>143</v>
      </c>
      <c r="F11" s="20" t="s">
        <v>149</v>
      </c>
      <c r="G11" s="20" t="s">
        <v>220</v>
      </c>
      <c r="H11" s="20" t="s">
        <v>145</v>
      </c>
      <c r="I11" s="7"/>
      <c r="J11" s="7"/>
      <c r="K11" s="7"/>
      <c r="L11" s="7"/>
      <c r="M11" s="7"/>
      <c r="N11" s="7"/>
      <c r="O11" s="7"/>
      <c r="P11" s="7"/>
      <c r="Q11" s="6"/>
    </row>
    <row r="12" spans="1:17" ht="12.75">
      <c r="A12" s="28"/>
      <c r="B12" s="26"/>
      <c r="C12" s="20" t="s">
        <v>214</v>
      </c>
      <c r="D12" s="20" t="s">
        <v>216</v>
      </c>
      <c r="E12" s="20" t="s">
        <v>217</v>
      </c>
      <c r="F12" s="20" t="s">
        <v>218</v>
      </c>
      <c r="G12" s="20" t="s">
        <v>219</v>
      </c>
      <c r="H12" s="20" t="s">
        <v>221</v>
      </c>
      <c r="I12" s="7">
        <v>3</v>
      </c>
      <c r="J12" s="7">
        <v>1</v>
      </c>
      <c r="K12" s="7">
        <v>4</v>
      </c>
      <c r="L12" s="7">
        <v>6</v>
      </c>
      <c r="M12" s="7">
        <v>5</v>
      </c>
      <c r="N12" s="7">
        <v>2</v>
      </c>
      <c r="O12" s="7"/>
      <c r="P12" s="7">
        <f>21-I12-J12-K12-L12-M12-N12</f>
        <v>0</v>
      </c>
      <c r="Q12" s="6">
        <f>SUM(I12:P12)</f>
        <v>21</v>
      </c>
    </row>
    <row r="13" spans="1:17" ht="12.75">
      <c r="A13" s="28"/>
      <c r="B13" s="26" t="s">
        <v>5</v>
      </c>
      <c r="C13" s="20" t="s">
        <v>131</v>
      </c>
      <c r="D13" s="20" t="s">
        <v>223</v>
      </c>
      <c r="E13" s="20" t="s">
        <v>225</v>
      </c>
      <c r="F13" s="20" t="s">
        <v>227</v>
      </c>
      <c r="G13" s="20" t="s">
        <v>229</v>
      </c>
      <c r="H13" s="20" t="s">
        <v>147</v>
      </c>
      <c r="I13" s="7"/>
      <c r="J13" s="7"/>
      <c r="K13" s="7"/>
      <c r="L13" s="7"/>
      <c r="M13" s="7"/>
      <c r="N13" s="7"/>
      <c r="O13" s="7"/>
      <c r="P13" s="7"/>
      <c r="Q13" s="6"/>
    </row>
    <row r="14" spans="1:17" ht="12.75">
      <c r="A14" s="28"/>
      <c r="B14" s="26"/>
      <c r="C14" s="20" t="s">
        <v>222</v>
      </c>
      <c r="D14" s="20" t="s">
        <v>224</v>
      </c>
      <c r="E14" s="20" t="s">
        <v>226</v>
      </c>
      <c r="F14" s="20" t="s">
        <v>228</v>
      </c>
      <c r="G14" s="20" t="s">
        <v>230</v>
      </c>
      <c r="H14" s="20" t="s">
        <v>231</v>
      </c>
      <c r="I14" s="7">
        <v>4</v>
      </c>
      <c r="J14" s="7">
        <v>3</v>
      </c>
      <c r="K14" s="7">
        <v>5</v>
      </c>
      <c r="L14" s="7">
        <v>6</v>
      </c>
      <c r="M14" s="7">
        <v>2</v>
      </c>
      <c r="N14" s="7">
        <v>1</v>
      </c>
      <c r="O14" s="7"/>
      <c r="P14" s="7">
        <f>21-I14-J14-K14-L14-M14-N14</f>
        <v>0</v>
      </c>
      <c r="Q14" s="6">
        <f>SUM(I14:P14)</f>
        <v>21</v>
      </c>
    </row>
    <row r="15" spans="1:17" ht="12.75">
      <c r="A15" s="28" t="s">
        <v>8</v>
      </c>
      <c r="B15" s="26" t="s">
        <v>4</v>
      </c>
      <c r="C15" s="20" t="s">
        <v>170</v>
      </c>
      <c r="D15" s="20" t="s">
        <v>172</v>
      </c>
      <c r="E15" s="20" t="s">
        <v>174</v>
      </c>
      <c r="F15" s="20" t="s">
        <v>176</v>
      </c>
      <c r="G15" s="20" t="s">
        <v>178</v>
      </c>
      <c r="H15" s="20" t="s">
        <v>180</v>
      </c>
      <c r="I15" s="7"/>
      <c r="J15" s="7"/>
      <c r="K15" s="7"/>
      <c r="L15" s="7"/>
      <c r="M15" s="7"/>
      <c r="N15" s="7"/>
      <c r="O15" s="7"/>
      <c r="P15" s="7"/>
      <c r="Q15" s="6"/>
    </row>
    <row r="16" spans="1:17" ht="12.75">
      <c r="A16" s="28"/>
      <c r="B16" s="26"/>
      <c r="C16" s="20" t="s">
        <v>171</v>
      </c>
      <c r="D16" s="20" t="s">
        <v>173</v>
      </c>
      <c r="E16" s="20" t="s">
        <v>175</v>
      </c>
      <c r="F16" s="20" t="s">
        <v>177</v>
      </c>
      <c r="G16" s="20" t="s">
        <v>179</v>
      </c>
      <c r="H16" s="20" t="s">
        <v>181</v>
      </c>
      <c r="I16" s="7">
        <v>1</v>
      </c>
      <c r="J16" s="7">
        <v>3</v>
      </c>
      <c r="K16" s="7">
        <v>6</v>
      </c>
      <c r="L16" s="7">
        <v>4</v>
      </c>
      <c r="M16" s="7">
        <v>2</v>
      </c>
      <c r="N16" s="7">
        <v>5</v>
      </c>
      <c r="O16" s="7"/>
      <c r="P16" s="7">
        <f>21-I16-J16-K16-L16-M16-N16</f>
        <v>0</v>
      </c>
      <c r="Q16" s="6">
        <f>SUM(I16:P16)</f>
        <v>21</v>
      </c>
    </row>
    <row r="17" spans="1:17" ht="12.75">
      <c r="A17" s="28"/>
      <c r="B17" s="26" t="s">
        <v>5</v>
      </c>
      <c r="C17" s="20" t="s">
        <v>182</v>
      </c>
      <c r="D17" s="20" t="s">
        <v>184</v>
      </c>
      <c r="E17" s="20" t="s">
        <v>186</v>
      </c>
      <c r="F17" s="20"/>
      <c r="G17" s="20"/>
      <c r="H17" s="20"/>
      <c r="I17" s="7"/>
      <c r="J17" s="7"/>
      <c r="K17" s="7"/>
      <c r="L17" s="7"/>
      <c r="M17" s="7"/>
      <c r="N17" s="7"/>
      <c r="O17" s="7"/>
      <c r="P17" s="7"/>
      <c r="Q17" s="6"/>
    </row>
    <row r="18" spans="1:17" ht="12.75">
      <c r="A18" s="28"/>
      <c r="B18" s="26"/>
      <c r="C18" s="20" t="s">
        <v>183</v>
      </c>
      <c r="D18" s="20" t="s">
        <v>185</v>
      </c>
      <c r="E18" s="20" t="s">
        <v>187</v>
      </c>
      <c r="F18" s="20"/>
      <c r="G18" s="20"/>
      <c r="H18" s="20"/>
      <c r="I18" s="7"/>
      <c r="J18" s="7"/>
      <c r="K18" s="7">
        <v>6</v>
      </c>
      <c r="L18" s="7">
        <v>5</v>
      </c>
      <c r="M18" s="7"/>
      <c r="N18" s="7">
        <v>4</v>
      </c>
      <c r="O18" s="7"/>
      <c r="P18" s="7">
        <f>21-I18-J18-K18-L18-M18-N18</f>
        <v>6</v>
      </c>
      <c r="Q18" s="6">
        <f>SUM(I18:P18)</f>
        <v>21</v>
      </c>
    </row>
    <row r="19" spans="1:17" ht="12.75">
      <c r="A19" s="28" t="s">
        <v>9</v>
      </c>
      <c r="B19" s="26" t="s">
        <v>4</v>
      </c>
      <c r="C19" s="20" t="s">
        <v>131</v>
      </c>
      <c r="D19" s="20" t="s">
        <v>53</v>
      </c>
      <c r="E19" s="20" t="s">
        <v>134</v>
      </c>
      <c r="F19" s="20" t="s">
        <v>136</v>
      </c>
      <c r="G19" s="20" t="s">
        <v>137</v>
      </c>
      <c r="H19" s="20" t="s">
        <v>105</v>
      </c>
      <c r="I19" s="7"/>
      <c r="J19" s="7"/>
      <c r="K19" s="7"/>
      <c r="L19" s="7"/>
      <c r="M19" s="7"/>
      <c r="N19" s="7"/>
      <c r="O19" s="7"/>
      <c r="P19" s="7"/>
      <c r="Q19" s="6"/>
    </row>
    <row r="20" spans="1:17" ht="12.75">
      <c r="A20" s="28"/>
      <c r="B20" s="26"/>
      <c r="C20" s="20" t="s">
        <v>132</v>
      </c>
      <c r="D20" s="20" t="s">
        <v>133</v>
      </c>
      <c r="E20" s="20" t="s">
        <v>135</v>
      </c>
      <c r="F20" s="20" t="s">
        <v>275</v>
      </c>
      <c r="G20" s="20" t="s">
        <v>138</v>
      </c>
      <c r="H20" s="20" t="s">
        <v>139</v>
      </c>
      <c r="I20" s="7">
        <v>1</v>
      </c>
      <c r="J20" s="7">
        <v>4</v>
      </c>
      <c r="K20" s="7">
        <v>3</v>
      </c>
      <c r="L20" s="7">
        <v>6</v>
      </c>
      <c r="M20" s="7">
        <v>5</v>
      </c>
      <c r="N20" s="7">
        <v>2</v>
      </c>
      <c r="O20" s="7"/>
      <c r="P20" s="7">
        <f>21-I20-J20-K20-L20-M20-N20</f>
        <v>0</v>
      </c>
      <c r="Q20" s="6">
        <f>SUM(I20:P20)</f>
        <v>21</v>
      </c>
    </row>
    <row r="21" spans="1:17" ht="12.75">
      <c r="A21" s="28"/>
      <c r="B21" s="26" t="s">
        <v>5</v>
      </c>
      <c r="C21" s="20" t="s">
        <v>140</v>
      </c>
      <c r="D21" s="20" t="s">
        <v>91</v>
      </c>
      <c r="E21" s="20" t="s">
        <v>143</v>
      </c>
      <c r="F21" s="20" t="s">
        <v>145</v>
      </c>
      <c r="G21" s="20" t="s">
        <v>147</v>
      </c>
      <c r="H21" s="20" t="s">
        <v>149</v>
      </c>
      <c r="I21" s="7"/>
      <c r="J21" s="7"/>
      <c r="K21" s="7"/>
      <c r="L21" s="7"/>
      <c r="M21" s="7"/>
      <c r="N21" s="7"/>
      <c r="O21" s="7"/>
      <c r="P21" s="7"/>
      <c r="Q21" s="6"/>
    </row>
    <row r="22" spans="1:17" ht="12.75">
      <c r="A22" s="28"/>
      <c r="B22" s="26"/>
      <c r="C22" s="20" t="s">
        <v>141</v>
      </c>
      <c r="D22" s="20" t="s">
        <v>142</v>
      </c>
      <c r="E22" s="20" t="s">
        <v>144</v>
      </c>
      <c r="F22" s="20" t="s">
        <v>146</v>
      </c>
      <c r="G22" s="20" t="s">
        <v>148</v>
      </c>
      <c r="H22" s="20" t="s">
        <v>150</v>
      </c>
      <c r="I22" s="7">
        <v>1</v>
      </c>
      <c r="J22" s="7">
        <v>3</v>
      </c>
      <c r="K22" s="7">
        <v>4</v>
      </c>
      <c r="L22" s="7">
        <v>6</v>
      </c>
      <c r="M22" s="7">
        <v>5</v>
      </c>
      <c r="N22" s="7">
        <v>2</v>
      </c>
      <c r="O22" s="7"/>
      <c r="P22" s="7">
        <f>21-I22-J22-K22-L22-M22-N22</f>
        <v>0</v>
      </c>
      <c r="Q22" s="6">
        <f>SUM(I22:P22)</f>
        <v>21</v>
      </c>
    </row>
    <row r="23" spans="1:17" ht="12.75">
      <c r="A23" s="28" t="s">
        <v>10</v>
      </c>
      <c r="B23" s="26" t="s">
        <v>4</v>
      </c>
      <c r="C23" s="30" t="s">
        <v>95</v>
      </c>
      <c r="D23" s="20" t="s">
        <v>97</v>
      </c>
      <c r="E23" s="20" t="s">
        <v>227</v>
      </c>
      <c r="F23" s="20" t="s">
        <v>86</v>
      </c>
      <c r="G23" s="20" t="s">
        <v>260</v>
      </c>
      <c r="H23" s="20" t="s">
        <v>225</v>
      </c>
      <c r="I23" s="7"/>
      <c r="J23" s="7"/>
      <c r="K23" s="7"/>
      <c r="L23" s="7"/>
      <c r="M23" s="7"/>
      <c r="N23" s="7"/>
      <c r="O23" s="7"/>
      <c r="P23" s="7"/>
      <c r="Q23" s="6"/>
    </row>
    <row r="24" spans="1:17" ht="12.75">
      <c r="A24" s="28"/>
      <c r="B24" s="26"/>
      <c r="C24" s="20" t="s">
        <v>256</v>
      </c>
      <c r="D24" s="20" t="s">
        <v>257</v>
      </c>
      <c r="E24" s="20" t="s">
        <v>258</v>
      </c>
      <c r="F24" s="20" t="s">
        <v>259</v>
      </c>
      <c r="G24" s="20" t="s">
        <v>261</v>
      </c>
      <c r="H24" s="20" t="s">
        <v>262</v>
      </c>
      <c r="I24" s="7">
        <v>1</v>
      </c>
      <c r="J24" s="7">
        <v>4</v>
      </c>
      <c r="K24" s="7">
        <v>3</v>
      </c>
      <c r="L24" s="7">
        <v>5</v>
      </c>
      <c r="M24" s="7">
        <v>6</v>
      </c>
      <c r="N24" s="7">
        <v>2</v>
      </c>
      <c r="O24" s="7"/>
      <c r="P24" s="7">
        <f>21-I24-J24-K24-L24-M24-N24</f>
        <v>0</v>
      </c>
      <c r="Q24" s="6">
        <f>SUM(I24:P24)</f>
        <v>21</v>
      </c>
    </row>
    <row r="25" spans="1:17" ht="12.75">
      <c r="A25" s="28"/>
      <c r="B25" s="26" t="s">
        <v>5</v>
      </c>
      <c r="C25" s="20" t="s">
        <v>51</v>
      </c>
      <c r="D25" s="20" t="s">
        <v>264</v>
      </c>
      <c r="E25" s="20" t="s">
        <v>63</v>
      </c>
      <c r="F25" s="20" t="s">
        <v>229</v>
      </c>
      <c r="G25" s="20" t="s">
        <v>268</v>
      </c>
      <c r="H25" s="20"/>
      <c r="I25" s="7"/>
      <c r="J25" s="7"/>
      <c r="K25" s="7"/>
      <c r="L25" s="7"/>
      <c r="M25" s="7"/>
      <c r="N25" s="7"/>
      <c r="O25" s="7"/>
      <c r="P25" s="7"/>
      <c r="Q25" s="6"/>
    </row>
    <row r="26" spans="1:17" ht="12.75">
      <c r="A26" s="28"/>
      <c r="B26" s="26"/>
      <c r="C26" s="20" t="s">
        <v>263</v>
      </c>
      <c r="D26" s="20" t="s">
        <v>265</v>
      </c>
      <c r="E26" s="20" t="s">
        <v>266</v>
      </c>
      <c r="F26" s="20" t="s">
        <v>267</v>
      </c>
      <c r="G26" s="20" t="s">
        <v>269</v>
      </c>
      <c r="H26" s="20"/>
      <c r="I26" s="7"/>
      <c r="J26" s="7">
        <v>2</v>
      </c>
      <c r="K26" s="7">
        <v>4</v>
      </c>
      <c r="L26" s="7">
        <v>6</v>
      </c>
      <c r="M26" s="7">
        <v>3</v>
      </c>
      <c r="N26" s="7">
        <v>5</v>
      </c>
      <c r="O26" s="7"/>
      <c r="P26" s="7">
        <f>21-I26-J26-K26-L26-M26-N26</f>
        <v>1</v>
      </c>
      <c r="Q26" s="6">
        <f>SUM(I26:P26)</f>
        <v>21</v>
      </c>
    </row>
    <row r="27" spans="1:17" ht="12.75">
      <c r="A27" s="23" t="s">
        <v>11</v>
      </c>
      <c r="B27" s="24"/>
      <c r="C27" s="20" t="s">
        <v>238</v>
      </c>
      <c r="D27" s="20" t="s">
        <v>239</v>
      </c>
      <c r="E27" s="20" t="s">
        <v>240</v>
      </c>
      <c r="F27" s="20" t="s">
        <v>241</v>
      </c>
      <c r="G27" s="20" t="s">
        <v>242</v>
      </c>
      <c r="H27" s="20" t="s">
        <v>243</v>
      </c>
      <c r="I27" s="7">
        <v>1</v>
      </c>
      <c r="J27" s="7">
        <v>2</v>
      </c>
      <c r="K27" s="7">
        <v>3</v>
      </c>
      <c r="L27" s="7">
        <v>6</v>
      </c>
      <c r="M27" s="7">
        <v>5</v>
      </c>
      <c r="N27" s="7">
        <v>4</v>
      </c>
      <c r="O27" s="7"/>
      <c r="P27" s="7">
        <f>21-I27-J27-K27-L27-M27-N27</f>
        <v>0</v>
      </c>
      <c r="Q27" s="6">
        <f>SUM(I27:P27)</f>
        <v>21</v>
      </c>
    </row>
    <row r="28" spans="6:17" ht="12.75">
      <c r="F28" s="2"/>
      <c r="H28" t="s">
        <v>24</v>
      </c>
      <c r="I28" s="14">
        <f aca="true" t="shared" si="0" ref="I28:N28">SUM(I3:I27)</f>
        <v>14</v>
      </c>
      <c r="J28" s="14">
        <f t="shared" si="0"/>
        <v>37</v>
      </c>
      <c r="K28" s="14">
        <f t="shared" si="0"/>
        <v>52</v>
      </c>
      <c r="L28" s="14">
        <f t="shared" si="0"/>
        <v>71</v>
      </c>
      <c r="M28" s="14">
        <f>SUM(M3:M27)</f>
        <v>46</v>
      </c>
      <c r="N28" s="14">
        <f t="shared" si="0"/>
        <v>39</v>
      </c>
      <c r="O28" s="14"/>
      <c r="P28" s="15">
        <f>SUM(P4:P27)</f>
        <v>14</v>
      </c>
      <c r="Q28" s="6">
        <f>SUM(I28:P28)</f>
        <v>273</v>
      </c>
    </row>
    <row r="29" spans="6:8" ht="12.75">
      <c r="F29" s="2"/>
      <c r="H29" s="42" t="s">
        <v>285</v>
      </c>
    </row>
    <row r="30" ht="12.75">
      <c r="F30" s="2"/>
    </row>
  </sheetData>
  <printOptions/>
  <pageMargins left="0.7480314960629921" right="0.7480314960629921" top="0.7874015748031497" bottom="0.7874015748031497" header="0.31496062992125984" footer="0.5118110236220472"/>
  <pageSetup horizontalDpi="200" verticalDpi="200" orientation="landscape" paperSize="9" r:id="rId1"/>
  <headerFooter alignWithMargins="0">
    <oddHeader>&amp;LHERTS ASSOC OF ATHLETIC AND RUNNING CLUBS&amp;Cunder 13 CHALLENGE
BOYS
&amp;RST.ALBANS 
JUNE 7 2006
</oddHeader>
  </headerFooter>
  <ignoredErrors>
    <ignoredError sqref="M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D17" sqref="D17"/>
    </sheetView>
  </sheetViews>
  <sheetFormatPr defaultColWidth="9.140625" defaultRowHeight="12.75"/>
  <sheetData>
    <row r="1" ht="12.75">
      <c r="A1" s="2" t="s">
        <v>16</v>
      </c>
    </row>
    <row r="2" spans="1:5" ht="12.75">
      <c r="A2" t="s">
        <v>273</v>
      </c>
      <c r="B2" t="s">
        <v>215</v>
      </c>
      <c r="D2" t="s">
        <v>107</v>
      </c>
      <c r="E2">
        <v>14.2</v>
      </c>
    </row>
    <row r="3" spans="2:5" ht="12.75">
      <c r="B3" t="s">
        <v>108</v>
      </c>
      <c r="C3" s="10"/>
      <c r="D3" t="s">
        <v>109</v>
      </c>
      <c r="E3">
        <v>15.5</v>
      </c>
    </row>
    <row r="4" spans="2:5" ht="12.75">
      <c r="B4" t="s">
        <v>110</v>
      </c>
      <c r="D4" t="s">
        <v>109</v>
      </c>
      <c r="E4">
        <v>15.8</v>
      </c>
    </row>
    <row r="7" spans="1:5" ht="12.75">
      <c r="A7" t="s">
        <v>274</v>
      </c>
      <c r="B7" t="s">
        <v>188</v>
      </c>
      <c r="D7" t="s">
        <v>189</v>
      </c>
      <c r="E7" s="11" t="s">
        <v>190</v>
      </c>
    </row>
    <row r="8" spans="2:5" ht="12.75">
      <c r="B8" t="s">
        <v>103</v>
      </c>
      <c r="D8" t="s">
        <v>191</v>
      </c>
      <c r="E8" s="32" t="s">
        <v>192</v>
      </c>
    </row>
    <row r="9" spans="2:5" ht="12.75">
      <c r="B9" t="s">
        <v>193</v>
      </c>
      <c r="D9" t="s">
        <v>191</v>
      </c>
      <c r="E9" s="11" t="s">
        <v>194</v>
      </c>
    </row>
    <row r="11" spans="1:5" ht="12.75">
      <c r="A11" t="s">
        <v>276</v>
      </c>
      <c r="B11" t="s">
        <v>215</v>
      </c>
      <c r="D11" t="s">
        <v>277</v>
      </c>
      <c r="E11">
        <v>3.87</v>
      </c>
    </row>
    <row r="13" ht="12.75">
      <c r="A13" t="s">
        <v>278</v>
      </c>
    </row>
    <row r="14" spans="2:5" ht="12.75">
      <c r="B14" t="s">
        <v>191</v>
      </c>
      <c r="D14">
        <v>59.8</v>
      </c>
      <c r="E14" s="11"/>
    </row>
    <row r="15" spans="2:5" ht="12.75">
      <c r="B15" t="s">
        <v>279</v>
      </c>
      <c r="C15" s="11"/>
      <c r="D15">
        <v>60.6</v>
      </c>
      <c r="E15" s="11"/>
    </row>
    <row r="16" spans="2:5" ht="12.75">
      <c r="B16" t="s">
        <v>280</v>
      </c>
      <c r="D16">
        <v>63.1</v>
      </c>
      <c r="E16" s="11"/>
    </row>
    <row r="18" ht="12.75">
      <c r="C18" s="11"/>
    </row>
    <row r="21" ht="12.75">
      <c r="C21" s="10"/>
    </row>
  </sheetData>
  <printOptions/>
  <pageMargins left="0.75" right="0.75" top="1" bottom="1" header="0.5" footer="0.5"/>
  <pageSetup horizontalDpi="200" verticalDpi="200" orientation="portrait" paperSize="9" r:id="rId1"/>
  <headerFooter alignWithMargins="0">
    <oddHeader>&amp;LHAARC-  St Albans&amp;CNON SCORERS&amp;Ru13s Challenge June 7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SNHAC</dc:creator>
  <cp:keywords/>
  <dc:description/>
  <cp:lastModifiedBy>Owner</cp:lastModifiedBy>
  <cp:lastPrinted>2006-06-08T08:28:44Z</cp:lastPrinted>
  <dcterms:created xsi:type="dcterms:W3CDTF">2004-06-08T14:04:42Z</dcterms:created>
  <dcterms:modified xsi:type="dcterms:W3CDTF">2006-06-08T22:22:23Z</dcterms:modified>
  <cp:category/>
  <cp:version/>
  <cp:contentType/>
  <cp:contentStatus/>
</cp:coreProperties>
</file>